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Beno/Desktop/"/>
    </mc:Choice>
  </mc:AlternateContent>
  <bookViews>
    <workbookView xWindow="640" yWindow="2280" windowWidth="27360" windowHeight="15880" tabRatio="500"/>
  </bookViews>
  <sheets>
    <sheet name="Julho 2014" sheetId="1" r:id="rId1"/>
    <sheet name="Ex. Julho 2014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J40" i="1"/>
  <c r="J39" i="1"/>
  <c r="J38" i="1"/>
  <c r="F22" i="1"/>
</calcChain>
</file>

<file path=xl/sharedStrings.xml><?xml version="1.0" encoding="utf-8"?>
<sst xmlns="http://schemas.openxmlformats.org/spreadsheetml/2006/main" count="248" uniqueCount="159">
  <si>
    <t>Prestação de Contas - Julho 2014 - Expansão lll</t>
  </si>
  <si>
    <t>Receitas Itaú</t>
  </si>
  <si>
    <t>Saldo Itaú</t>
  </si>
  <si>
    <t>Data</t>
  </si>
  <si>
    <t>Referência</t>
  </si>
  <si>
    <t>Empresa</t>
  </si>
  <si>
    <t>Área</t>
  </si>
  <si>
    <t>Valor</t>
  </si>
  <si>
    <t>Saldo Inicial (01/07)</t>
  </si>
  <si>
    <t>Saldo Final (30/07)</t>
  </si>
  <si>
    <t>Aplicação</t>
  </si>
  <si>
    <t>Financeiro</t>
  </si>
  <si>
    <t>CIELO MASTER</t>
  </si>
  <si>
    <t xml:space="preserve">Kit Bixo </t>
  </si>
  <si>
    <t>Administrativo</t>
  </si>
  <si>
    <t>CIELO VISA</t>
  </si>
  <si>
    <t>Sansone</t>
  </si>
  <si>
    <t>Advogados</t>
  </si>
  <si>
    <t>Depósito</t>
  </si>
  <si>
    <t>TOTAL</t>
  </si>
  <si>
    <t>Despesas Itaú</t>
  </si>
  <si>
    <t>Movimentação Cofre</t>
  </si>
  <si>
    <t>Despesa IOF</t>
  </si>
  <si>
    <t>-</t>
  </si>
  <si>
    <t>Salario</t>
  </si>
  <si>
    <t xml:space="preserve"> R$ 4,012.00</t>
  </si>
  <si>
    <t>Juros</t>
  </si>
  <si>
    <t>Adiant.sal.</t>
  </si>
  <si>
    <t xml:space="preserve"> R$ 2,695.00</t>
  </si>
  <si>
    <t>FGTS</t>
  </si>
  <si>
    <t>impostos</t>
  </si>
  <si>
    <t>Operacional</t>
  </si>
  <si>
    <t>Amil Odonto</t>
  </si>
  <si>
    <t xml:space="preserve"> R$ 81.54</t>
  </si>
  <si>
    <t>AM LAW  /Advogados</t>
  </si>
  <si>
    <t xml:space="preserve"> R$ 865.00</t>
  </si>
  <si>
    <t>AM LAW</t>
  </si>
  <si>
    <t xml:space="preserve"> R$ 72.00</t>
  </si>
  <si>
    <t>Manutenção Maq. Cartão</t>
  </si>
  <si>
    <t>Cielo</t>
  </si>
  <si>
    <t>Cartório 12º. Al. Santos</t>
  </si>
  <si>
    <t xml:space="preserve"> R$ 27.00</t>
  </si>
  <si>
    <t>Kit Bixo</t>
  </si>
  <si>
    <t>Edilson Ferreiro</t>
  </si>
  <si>
    <t>Ata de Posse</t>
  </si>
  <si>
    <t xml:space="preserve"> R$ 487.17</t>
  </si>
  <si>
    <t>Locaweb</t>
  </si>
  <si>
    <t>Vales Funcionários</t>
  </si>
  <si>
    <t xml:space="preserve"> R$ 1,718.00</t>
  </si>
  <si>
    <t>Pagamento NET</t>
  </si>
  <si>
    <t>NET</t>
  </si>
  <si>
    <t>epon tecnologia</t>
  </si>
  <si>
    <t>Epon</t>
  </si>
  <si>
    <t>Func. Mês</t>
  </si>
  <si>
    <t>Tributo</t>
  </si>
  <si>
    <t>Darf</t>
  </si>
  <si>
    <t>Impostos (atrasado)</t>
  </si>
  <si>
    <t>Fgts</t>
  </si>
  <si>
    <t>R R S DOS SANTOS BOLSAS</t>
  </si>
  <si>
    <t>Camisetas KB</t>
  </si>
  <si>
    <t>Jonas Ribeiro de Moura</t>
  </si>
  <si>
    <t>Extrato</t>
  </si>
  <si>
    <t>EPS Gráfica</t>
  </si>
  <si>
    <t>Cultural</t>
  </si>
  <si>
    <t>AMIL ASSISTENCIA</t>
  </si>
  <si>
    <t>AMIL</t>
  </si>
  <si>
    <r>
      <t> </t>
    </r>
    <r>
      <rPr>
        <sz val="12"/>
        <color theme="0"/>
        <rFont val="Calibri Bold"/>
      </rPr>
      <t>Nome:</t>
    </r>
    <r>
      <rPr>
        <sz val="12"/>
        <color theme="0"/>
        <rFont val="Calibri"/>
      </rPr>
      <t> YURI MOREIRA BENELLI</t>
    </r>
  </si>
  <si>
    <r>
      <t> </t>
    </r>
    <r>
      <rPr>
        <sz val="12"/>
        <color theme="0"/>
        <rFont val="Calibri Bold"/>
      </rPr>
      <t>Agência/Conta:</t>
    </r>
    <r>
      <rPr>
        <sz val="12"/>
        <color theme="0"/>
        <rFont val="Calibri"/>
      </rPr>
      <t> 2946/06376 - 1</t>
    </r>
  </si>
  <si>
    <r>
      <t> </t>
    </r>
    <r>
      <rPr>
        <sz val="12"/>
        <color theme="0"/>
        <rFont val="Calibri Bold"/>
      </rPr>
      <t>Data:</t>
    </r>
    <r>
      <rPr>
        <sz val="12"/>
        <color theme="0"/>
        <rFont val="Calibri"/>
      </rPr>
      <t> Julho/2014</t>
    </r>
  </si>
  <si>
    <r>
      <t> </t>
    </r>
    <r>
      <rPr>
        <sz val="12"/>
        <color theme="0"/>
        <rFont val="Calibri Bold"/>
      </rPr>
      <t>Horário:</t>
    </r>
    <r>
      <rPr>
        <sz val="12"/>
        <color theme="0"/>
        <rFont val="Calibri"/>
      </rPr>
      <t> 11:39:11</t>
    </r>
  </si>
  <si>
    <t>Extrato de conta corrente</t>
  </si>
  <si>
    <t>Lançamento</t>
  </si>
  <si>
    <t>Valor (R$)</t>
  </si>
  <si>
    <t>Saldo (R$)</t>
  </si>
  <si>
    <t>SALDO INICIAL</t>
  </si>
  <si>
    <t>150,00</t>
  </si>
  <si>
    <t>CEI 000051 DINHEIRO</t>
  </si>
  <si>
    <t>15,00</t>
  </si>
  <si>
    <t>IOF</t>
  </si>
  <si>
    <t>-13,86</t>
  </si>
  <si>
    <t>151,14</t>
  </si>
  <si>
    <t>SALDO APLIC AUT MAIS</t>
  </si>
  <si>
    <t>1.429,01</t>
  </si>
  <si>
    <t>TAR MAXCTA PJ MENS 06/14</t>
  </si>
  <si>
    <t>-79,40</t>
  </si>
  <si>
    <t>71,74</t>
  </si>
  <si>
    <t>CEI 000052 DINHEIRO</t>
  </si>
  <si>
    <t>86,74</t>
  </si>
  <si>
    <t>INT FGTS-GRF 54486378000</t>
  </si>
  <si>
    <t>-610,59</t>
  </si>
  <si>
    <t>RES APLIC AUT MAIS</t>
  </si>
  <si>
    <t>533,84</t>
  </si>
  <si>
    <t>REND PAGO APLIC AUT MAIS</t>
  </si>
  <si>
    <t>0,01</t>
  </si>
  <si>
    <t>10,00</t>
  </si>
  <si>
    <t>895,17</t>
  </si>
  <si>
    <t>LIS/JUROS</t>
  </si>
  <si>
    <t>-24,86</t>
  </si>
  <si>
    <t>INT PAG TIT BANCO 033</t>
  </si>
  <si>
    <t>-1.000,00</t>
  </si>
  <si>
    <t>0,04</t>
  </si>
  <si>
    <t>-119,65</t>
  </si>
  <si>
    <t>CIELO MANUT 1032733834</t>
  </si>
  <si>
    <t>-828,27</t>
  </si>
  <si>
    <t>-947,92</t>
  </si>
  <si>
    <t>TBI 1585.16283-5 C/C</t>
  </si>
  <si>
    <t>-260,00</t>
  </si>
  <si>
    <t>-1.207,92</t>
  </si>
  <si>
    <t>SISDEB LOCAWEB SERV</t>
  </si>
  <si>
    <t>-59,90</t>
  </si>
  <si>
    <t>CIELO MCDBTO 1032733834</t>
  </si>
  <si>
    <t>870,67</t>
  </si>
  <si>
    <t>CIELO VISAEL 1032733834</t>
  </si>
  <si>
    <t>1.736,46</t>
  </si>
  <si>
    <t>APL APLIC AUT MAIS</t>
  </si>
  <si>
    <t>-847,26</t>
  </si>
  <si>
    <t>DA NET SERVICOS 2516508</t>
  </si>
  <si>
    <t>-342,05</t>
  </si>
  <si>
    <t>847,26</t>
  </si>
  <si>
    <t>INT PAG TIT 181987204039</t>
  </si>
  <si>
    <t>-504,23</t>
  </si>
  <si>
    <t>775,12</t>
  </si>
  <si>
    <t>799,50</t>
  </si>
  <si>
    <t>-1.070,39</t>
  </si>
  <si>
    <t>1.917,65</t>
  </si>
  <si>
    <t>INT GPS 054486378000176</t>
  </si>
  <si>
    <t>-2.424,86</t>
  </si>
  <si>
    <t>-357,21</t>
  </si>
  <si>
    <t>INT DARF 54486378 0561</t>
  </si>
  <si>
    <t>-110,23</t>
  </si>
  <si>
    <t>-467,44</t>
  </si>
  <si>
    <t>-693,25</t>
  </si>
  <si>
    <t>165,75</t>
  </si>
  <si>
    <t>302,25</t>
  </si>
  <si>
    <t>-692,69</t>
  </si>
  <si>
    <t>TBI 0166.13010-4 C/C</t>
  </si>
  <si>
    <t>-370,00</t>
  </si>
  <si>
    <t>TBI 0347.28157-8 C/C</t>
  </si>
  <si>
    <t>-1.120,00</t>
  </si>
  <si>
    <t>-2.182,69</t>
  </si>
  <si>
    <t>SISPAG SANSONE S ADVOGA</t>
  </si>
  <si>
    <t>196,35</t>
  </si>
  <si>
    <t>TAR ENV EXTRAT CONS07/14</t>
  </si>
  <si>
    <t>-5,00</t>
  </si>
  <si>
    <t>-1.991,34</t>
  </si>
  <si>
    <t>INT PAG TIT 109000078207</t>
  </si>
  <si>
    <t>-180,00</t>
  </si>
  <si>
    <t>INT PAG TIT 175006618917</t>
  </si>
  <si>
    <t>-699,28</t>
  </si>
  <si>
    <t>DEPOSITO CHEQUE</t>
  </si>
  <si>
    <t>100,00</t>
  </si>
  <si>
    <t>160,00</t>
  </si>
  <si>
    <t>-2.610,62</t>
  </si>
  <si>
    <t>SALDO</t>
  </si>
  <si>
    <t>(-) SALDO A LIBERAR</t>
  </si>
  <si>
    <t>260,00</t>
  </si>
  <si>
    <t>SALDO FINAL DEVEDOR</t>
  </si>
  <si>
    <t>-2.870,62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</si>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</sst>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/m"/>
    <numFmt numFmtId="165" formatCode="[$R$ -416]#,##0.00"/>
    <numFmt numFmtId="166" formatCode="&quot;US$&quot;#,##0.00"/>
    <numFmt numFmtId="167" formatCode="dd/mm"/>
    <numFmt numFmtId="168" formatCode="#,##0.00;[Red]#,##0.00"/>
  </numFmts>
  <fonts count="19" x14ac:knownFonts="1">
    <font>
      <sz val="12"/>
      <color theme="1"/>
      <name val="Calibri"/>
      <family val="2"/>
      <scheme val="minor"/>
    </font>
    <font>
      <sz val="12"/>
      <name val="Arial"/>
    </font>
    <font>
      <sz val="10"/>
      <name val="Arial"/>
    </font>
    <font>
      <sz val="26"/>
      <color theme="0"/>
      <name val="Arial"/>
    </font>
    <font>
      <b/>
      <sz val="10"/>
      <name val="Arial"/>
    </font>
    <font>
      <b/>
      <sz val="18"/>
      <color theme="0"/>
      <name val="Arial"/>
    </font>
    <font>
      <sz val="10"/>
      <color theme="0"/>
      <name val="Arial"/>
    </font>
    <font>
      <b/>
      <sz val="18"/>
      <name val="Arial"/>
    </font>
    <font>
      <sz val="11"/>
      <color rgb="FF000000"/>
      <name val="Arial"/>
    </font>
    <font>
      <sz val="11"/>
      <name val="Arial"/>
    </font>
    <font>
      <sz val="11"/>
      <color indexed="8"/>
      <name val="Helvetica Neue"/>
    </font>
    <font>
      <sz val="10"/>
      <name val="Calibri"/>
    </font>
    <font>
      <sz val="12"/>
      <name val="Calibri"/>
    </font>
    <font>
      <sz val="12"/>
      <name val="Helvetica Neue"/>
    </font>
    <font>
      <sz val="12"/>
      <color theme="0"/>
      <name val="Calibri"/>
    </font>
    <font>
      <sz val="12"/>
      <color theme="0"/>
      <name val="Calibri Bold"/>
    </font>
    <font>
      <sz val="18"/>
      <color theme="0"/>
      <name val="Calibri Bold"/>
    </font>
    <font>
      <sz val="8"/>
      <name val="Calibri Bold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Protection="0">
      <alignment vertical="top"/>
    </xf>
  </cellStyleXfs>
  <cellXfs count="58">
    <xf numFmtId="0" fontId="0" fillId="0" borderId="0" xfId="0"/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>
      <alignment vertical="top" wrapText="1"/>
    </xf>
    <xf numFmtId="43" fontId="2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/>
    <xf numFmtId="0" fontId="8" fillId="0" borderId="0" xfId="0" applyFont="1"/>
    <xf numFmtId="43" fontId="8" fillId="0" borderId="0" xfId="0" applyNumberFormat="1" applyFont="1"/>
    <xf numFmtId="0" fontId="9" fillId="0" borderId="0" xfId="0" applyFont="1"/>
    <xf numFmtId="16" fontId="9" fillId="0" borderId="0" xfId="0" applyNumberFormat="1" applyFont="1"/>
    <xf numFmtId="43" fontId="9" fillId="0" borderId="0" xfId="0" applyNumberFormat="1" applyFont="1"/>
    <xf numFmtId="14" fontId="9" fillId="0" borderId="0" xfId="0" applyNumberFormat="1" applyFo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1" fontId="11" fillId="0" borderId="0" xfId="1" applyNumberFormat="1" applyFont="1" applyFill="1" applyBorder="1" applyAlignment="1">
      <alignment wrapText="1"/>
    </xf>
    <xf numFmtId="0" fontId="12" fillId="0" borderId="0" xfId="1" applyNumberFormat="1" applyFont="1" applyFill="1" applyBorder="1" applyAlignment="1"/>
    <xf numFmtId="0" fontId="13" fillId="0" borderId="0" xfId="1" applyNumberFormat="1" applyFont="1" applyFill="1" applyAlignment="1">
      <alignment vertical="top" wrapText="1"/>
    </xf>
    <xf numFmtId="0" fontId="13" fillId="0" borderId="0" xfId="1" applyNumberFormat="1" applyFont="1" applyFill="1" applyBorder="1" applyAlignment="1">
      <alignment vertical="top" wrapText="1"/>
    </xf>
    <xf numFmtId="0" fontId="14" fillId="3" borderId="1" xfId="1" applyNumberFormat="1" applyFont="1" applyFill="1" applyBorder="1" applyAlignment="1">
      <alignment horizontal="center" wrapText="1"/>
    </xf>
    <xf numFmtId="0" fontId="14" fillId="3" borderId="1" xfId="1" applyNumberFormat="1" applyFont="1" applyFill="1" applyBorder="1" applyAlignment="1">
      <alignment wrapText="1"/>
    </xf>
    <xf numFmtId="1" fontId="11" fillId="0" borderId="0" xfId="1" applyNumberFormat="1" applyFont="1" applyFill="1" applyBorder="1" applyAlignment="1">
      <alignment wrapText="1"/>
    </xf>
    <xf numFmtId="1" fontId="11" fillId="0" borderId="0" xfId="1" applyNumberFormat="1" applyFont="1" applyFill="1" applyBorder="1" applyAlignment="1">
      <alignment horizont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wrapText="1"/>
    </xf>
    <xf numFmtId="0" fontId="17" fillId="0" borderId="1" xfId="1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/>
    <xf numFmtId="0" fontId="17" fillId="0" borderId="1" xfId="1" applyNumberFormat="1" applyFont="1" applyFill="1" applyBorder="1" applyAlignment="1"/>
    <xf numFmtId="0" fontId="17" fillId="0" borderId="1" xfId="1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>
      <alignment horizontal="right"/>
    </xf>
    <xf numFmtId="167" fontId="18" fillId="0" borderId="1" xfId="1" applyNumberFormat="1" applyFont="1" applyFill="1" applyBorder="1" applyAlignment="1">
      <alignment horizontal="center"/>
    </xf>
    <xf numFmtId="0" fontId="18" fillId="0" borderId="1" xfId="1" applyNumberFormat="1" applyFont="1" applyFill="1" applyBorder="1" applyAlignment="1"/>
    <xf numFmtId="168" fontId="18" fillId="0" borderId="1" xfId="1" applyNumberFormat="1" applyFont="1" applyFill="1" applyBorder="1" applyAlignment="1">
      <alignment horizontal="right"/>
    </xf>
    <xf numFmtId="0" fontId="18" fillId="0" borderId="1" xfId="1" applyNumberFormat="1" applyFont="1" applyFill="1" applyBorder="1" applyAlignment="1">
      <alignment horizontal="right"/>
    </xf>
    <xf numFmtId="167" fontId="17" fillId="0" borderId="1" xfId="1" applyNumberFormat="1" applyFont="1" applyFill="1" applyBorder="1" applyAlignment="1">
      <alignment horizontal="center"/>
    </xf>
    <xf numFmtId="168" fontId="17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abSelected="1" workbookViewId="0">
      <selection activeCell="H17" sqref="H17"/>
    </sheetView>
  </sheetViews>
  <sheetFormatPr baseColWidth="10" defaultRowHeight="20" customHeight="1" x14ac:dyDescent="0.2"/>
  <cols>
    <col min="1" max="1" width="3.83203125" style="36" customWidth="1"/>
    <col min="2" max="2" width="4.83203125" style="2" bestFit="1" customWidth="1"/>
    <col min="3" max="3" width="16.33203125" style="3" customWidth="1"/>
    <col min="4" max="5" width="16.33203125" style="1" customWidth="1"/>
    <col min="6" max="6" width="16.33203125" style="4" customWidth="1"/>
    <col min="7" max="7" width="3.83203125" style="1" customWidth="1"/>
    <col min="8" max="8" width="16.33203125" style="1" customWidth="1"/>
    <col min="9" max="9" width="20.33203125" style="1" bestFit="1" customWidth="1"/>
    <col min="10" max="10" width="18.6640625" style="1" bestFit="1" customWidth="1"/>
    <col min="11" max="14" width="16.33203125" style="1" customWidth="1"/>
    <col min="15" max="254" width="12" style="1" customWidth="1"/>
    <col min="255" max="16384" width="10.83203125" style="5"/>
  </cols>
  <sheetData>
    <row r="1" spans="1:14" s="5" customFormat="1" ht="20" customHeight="1" x14ac:dyDescent="0.2">
      <c r="A1" s="1"/>
      <c r="B1" s="2"/>
      <c r="C1" s="3"/>
      <c r="D1" s="1"/>
      <c r="E1" s="1"/>
      <c r="F1" s="4"/>
      <c r="G1" s="1"/>
      <c r="H1" s="1"/>
      <c r="I1" s="1"/>
      <c r="J1" s="1"/>
      <c r="K1" s="1"/>
      <c r="L1" s="1"/>
      <c r="M1" s="1"/>
      <c r="N1" s="1"/>
    </row>
    <row r="2" spans="1:14" s="5" customFormat="1" ht="24" customHeight="1" x14ac:dyDescent="0.2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3"/>
      <c r="M2" s="3"/>
      <c r="N2" s="3"/>
    </row>
    <row r="3" spans="1:14" s="5" customFormat="1" ht="15" customHeight="1" x14ac:dyDescent="0.2">
      <c r="A3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4" s="5" customFormat="1" ht="16" x14ac:dyDescent="0.2">
      <c r="A4" s="8"/>
      <c r="B4" s="9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</row>
    <row r="5" spans="1:14" s="5" customFormat="1" ht="16" x14ac:dyDescent="0.2">
      <c r="A5" s="8"/>
      <c r="B5" s="10" t="s">
        <v>1</v>
      </c>
      <c r="C5" s="10"/>
      <c r="D5" s="10"/>
      <c r="E5" s="10"/>
      <c r="F5" s="10"/>
      <c r="G5" s="3"/>
      <c r="H5" s="11" t="s">
        <v>2</v>
      </c>
      <c r="I5" s="12"/>
      <c r="J5" s="12"/>
      <c r="K5" s="12"/>
      <c r="L5" s="13"/>
      <c r="M5" s="3"/>
      <c r="N5" s="3"/>
    </row>
    <row r="6" spans="1:14" s="5" customFormat="1" ht="16" x14ac:dyDescent="0.2">
      <c r="A6" s="8"/>
      <c r="B6" s="10"/>
      <c r="C6" s="10"/>
      <c r="D6" s="10"/>
      <c r="E6" s="10"/>
      <c r="F6" s="10"/>
      <c r="G6" s="3"/>
      <c r="H6" s="12"/>
      <c r="I6" s="12"/>
      <c r="J6" s="12"/>
      <c r="K6" s="12"/>
      <c r="L6" s="13"/>
      <c r="M6" s="3"/>
      <c r="N6" s="3"/>
    </row>
    <row r="7" spans="1:14" s="5" customFormat="1" ht="16" x14ac:dyDescent="0.2">
      <c r="A7" s="8"/>
      <c r="B7" s="14" t="s">
        <v>3</v>
      </c>
      <c r="C7" s="7" t="s">
        <v>4</v>
      </c>
      <c r="D7" s="7" t="s">
        <v>5</v>
      </c>
      <c r="E7" s="7" t="s">
        <v>6</v>
      </c>
      <c r="F7" s="15" t="s">
        <v>7</v>
      </c>
      <c r="G7" s="3"/>
      <c r="H7" s="16" t="s">
        <v>8</v>
      </c>
      <c r="I7" s="16"/>
      <c r="J7" s="16" t="s">
        <v>9</v>
      </c>
      <c r="K7" s="16"/>
      <c r="L7" s="3"/>
      <c r="M7" s="3"/>
      <c r="N7" s="3"/>
    </row>
    <row r="8" spans="1:14" s="5" customFormat="1" ht="16" x14ac:dyDescent="0.2">
      <c r="A8" s="8"/>
      <c r="B8" s="17">
        <v>41821</v>
      </c>
      <c r="C8" s="3"/>
      <c r="D8" s="3"/>
      <c r="E8" s="3"/>
      <c r="F8" s="18">
        <v>15</v>
      </c>
      <c r="G8" s="3"/>
      <c r="H8" s="19">
        <v>1580.15</v>
      </c>
      <c r="I8" s="19"/>
      <c r="J8" s="19">
        <v>-2610.62</v>
      </c>
      <c r="K8" s="19"/>
      <c r="L8" s="3"/>
      <c r="M8" s="3"/>
      <c r="N8" s="3"/>
    </row>
    <row r="9" spans="1:14" s="5" customFormat="1" ht="16" x14ac:dyDescent="0.2">
      <c r="A9" s="8"/>
      <c r="B9" s="17">
        <v>41823</v>
      </c>
      <c r="C9" s="3"/>
      <c r="D9" s="3"/>
      <c r="E9" s="3"/>
      <c r="F9" s="18">
        <v>15</v>
      </c>
      <c r="G9" s="3"/>
      <c r="H9" s="3"/>
      <c r="I9" s="3"/>
      <c r="J9" s="3"/>
      <c r="K9" s="3"/>
      <c r="L9" s="3"/>
      <c r="M9" s="3"/>
      <c r="N9" s="3"/>
    </row>
    <row r="10" spans="1:14" s="5" customFormat="1" ht="16" x14ac:dyDescent="0.2">
      <c r="A10" s="8"/>
      <c r="B10" s="17">
        <v>41827</v>
      </c>
      <c r="C10" s="3" t="s">
        <v>10</v>
      </c>
      <c r="D10" s="3"/>
      <c r="E10" s="3" t="s">
        <v>11</v>
      </c>
      <c r="F10" s="20">
        <v>533.84</v>
      </c>
      <c r="G10" s="3"/>
      <c r="H10" s="3"/>
      <c r="I10" s="3"/>
      <c r="J10" s="3"/>
      <c r="K10" s="3"/>
      <c r="L10" s="3"/>
      <c r="M10" s="3"/>
      <c r="N10" s="3"/>
    </row>
    <row r="11" spans="1:14" s="5" customFormat="1" ht="16" x14ac:dyDescent="0.2">
      <c r="A11" s="8"/>
      <c r="B11" s="17">
        <v>41830</v>
      </c>
      <c r="C11" s="3" t="s">
        <v>10</v>
      </c>
      <c r="D11" s="3"/>
      <c r="E11" s="3"/>
      <c r="F11" s="18">
        <v>895.17</v>
      </c>
      <c r="G11" s="3"/>
      <c r="H11" s="3"/>
      <c r="I11" s="3"/>
      <c r="J11" s="3"/>
      <c r="K11" s="3"/>
      <c r="L11" s="3"/>
      <c r="M11" s="3"/>
      <c r="N11" s="3"/>
    </row>
    <row r="12" spans="1:14" s="5" customFormat="1" ht="16" x14ac:dyDescent="0.2">
      <c r="A12" s="8"/>
      <c r="B12" s="17">
        <v>41835</v>
      </c>
      <c r="C12" s="3" t="s">
        <v>12</v>
      </c>
      <c r="D12" s="3" t="s">
        <v>13</v>
      </c>
      <c r="E12" s="3" t="s">
        <v>14</v>
      </c>
      <c r="F12" s="18">
        <v>870.67</v>
      </c>
      <c r="G12" s="3"/>
      <c r="H12" s="3"/>
      <c r="I12" s="3"/>
      <c r="J12" s="3"/>
      <c r="K12" s="3"/>
      <c r="L12" s="3"/>
      <c r="M12" s="3"/>
      <c r="N12" s="3"/>
    </row>
    <row r="13" spans="1:14" s="5" customFormat="1" ht="16" x14ac:dyDescent="0.2">
      <c r="A13" s="8"/>
      <c r="B13" s="17">
        <v>41835</v>
      </c>
      <c r="C13" s="3" t="s">
        <v>15</v>
      </c>
      <c r="D13" s="3" t="s">
        <v>13</v>
      </c>
      <c r="E13" s="3" t="s">
        <v>14</v>
      </c>
      <c r="F13" s="18">
        <v>1736.46</v>
      </c>
      <c r="G13" s="3"/>
      <c r="H13" s="3"/>
      <c r="I13" s="3"/>
      <c r="J13" s="3"/>
      <c r="K13" s="3"/>
      <c r="L13" s="3"/>
      <c r="M13" s="3"/>
      <c r="N13" s="3"/>
    </row>
    <row r="14" spans="1:14" s="5" customFormat="1" ht="16" x14ac:dyDescent="0.2">
      <c r="A14" s="8"/>
      <c r="B14" s="17">
        <v>41836</v>
      </c>
      <c r="C14" s="3" t="s">
        <v>12</v>
      </c>
      <c r="D14" s="3" t="s">
        <v>13</v>
      </c>
      <c r="E14" s="3" t="s">
        <v>14</v>
      </c>
      <c r="F14" s="18">
        <v>775.12</v>
      </c>
      <c r="G14" s="3"/>
      <c r="H14" s="3"/>
      <c r="I14" s="3"/>
      <c r="J14" s="3"/>
      <c r="K14" s="3"/>
      <c r="L14" s="3"/>
      <c r="M14" s="3"/>
      <c r="N14" s="3"/>
    </row>
    <row r="15" spans="1:14" s="5" customFormat="1" ht="16" x14ac:dyDescent="0.2">
      <c r="A15" s="8"/>
      <c r="B15" s="17">
        <v>41836</v>
      </c>
      <c r="C15" s="3" t="s">
        <v>15</v>
      </c>
      <c r="D15" s="3" t="s">
        <v>13</v>
      </c>
      <c r="E15" s="3" t="s">
        <v>14</v>
      </c>
      <c r="F15" s="18">
        <v>799.5</v>
      </c>
      <c r="G15" s="3"/>
      <c r="H15" s="3"/>
      <c r="I15" s="3"/>
      <c r="J15" s="3"/>
      <c r="K15" s="3"/>
      <c r="L15" s="3"/>
      <c r="M15" s="3"/>
      <c r="N15" s="3"/>
    </row>
    <row r="16" spans="1:14" s="5" customFormat="1" ht="16" x14ac:dyDescent="0.2">
      <c r="A16" s="8"/>
      <c r="B16" s="17">
        <v>41837</v>
      </c>
      <c r="C16" s="3" t="s">
        <v>10</v>
      </c>
      <c r="D16" s="3"/>
      <c r="E16" s="3" t="s">
        <v>11</v>
      </c>
      <c r="F16" s="18">
        <v>1917.65</v>
      </c>
      <c r="G16" s="3"/>
      <c r="H16" s="3"/>
      <c r="I16" s="3"/>
      <c r="J16" s="3"/>
      <c r="K16" s="3"/>
      <c r="L16" s="3"/>
      <c r="M16" s="3"/>
      <c r="N16" s="3"/>
    </row>
    <row r="17" spans="1:254" ht="16" x14ac:dyDescent="0.2">
      <c r="A17" s="8"/>
      <c r="B17" s="17">
        <v>41842</v>
      </c>
      <c r="C17" s="3" t="s">
        <v>12</v>
      </c>
      <c r="D17" s="3" t="s">
        <v>13</v>
      </c>
      <c r="E17" s="3" t="s">
        <v>14</v>
      </c>
      <c r="F17" s="18">
        <v>165.75</v>
      </c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6" x14ac:dyDescent="0.2">
      <c r="A18" s="8"/>
      <c r="B18" s="17">
        <v>41842</v>
      </c>
      <c r="C18" s="3" t="s">
        <v>15</v>
      </c>
      <c r="D18" s="3" t="s">
        <v>13</v>
      </c>
      <c r="E18" s="3" t="s">
        <v>14</v>
      </c>
      <c r="F18" s="18">
        <v>302.25</v>
      </c>
      <c r="G18" s="3"/>
      <c r="H18" s="3"/>
      <c r="I18" s="3"/>
      <c r="J18" s="3"/>
      <c r="K18" s="3"/>
      <c r="L18" s="3"/>
      <c r="M18" s="3"/>
      <c r="N18" s="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6" x14ac:dyDescent="0.2">
      <c r="A19" s="8"/>
      <c r="B19" s="17">
        <v>41845</v>
      </c>
      <c r="D19" s="3" t="s">
        <v>16</v>
      </c>
      <c r="E19" s="3" t="s">
        <v>17</v>
      </c>
      <c r="F19" s="18">
        <v>196.35</v>
      </c>
      <c r="G19" s="3"/>
      <c r="H19" s="3"/>
      <c r="I19" s="3"/>
      <c r="J19" s="3"/>
      <c r="K19" s="3"/>
      <c r="L19" s="3"/>
      <c r="M19" s="3"/>
      <c r="N19" s="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6" x14ac:dyDescent="0.2">
      <c r="A20" s="8"/>
      <c r="B20" s="17">
        <v>41848</v>
      </c>
      <c r="C20" s="3" t="s">
        <v>18</v>
      </c>
      <c r="D20" s="3"/>
      <c r="E20" s="3"/>
      <c r="F20" s="18">
        <v>100</v>
      </c>
      <c r="G20" s="3"/>
      <c r="H20" s="3"/>
      <c r="I20" s="3"/>
      <c r="J20" s="3"/>
      <c r="K20" s="3"/>
      <c r="L20" s="3"/>
      <c r="M20" s="3"/>
      <c r="N20" s="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6" x14ac:dyDescent="0.2">
      <c r="A21" s="8"/>
      <c r="B21" s="17">
        <v>41848</v>
      </c>
      <c r="C21" s="3" t="s">
        <v>18</v>
      </c>
      <c r="D21" s="3"/>
      <c r="E21" s="21"/>
      <c r="F21" s="22">
        <v>160</v>
      </c>
      <c r="G21" s="3"/>
      <c r="H21" s="3"/>
      <c r="I21" s="23"/>
      <c r="J21" s="3"/>
      <c r="K21" s="3"/>
      <c r="L21" s="3"/>
      <c r="M21" s="3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6" x14ac:dyDescent="0.2">
      <c r="A22" s="8"/>
      <c r="B22" s="9"/>
      <c r="D22" s="3"/>
      <c r="E22" s="7" t="s">
        <v>19</v>
      </c>
      <c r="F22" s="15">
        <f>(F21+F20+F19+F18+F17+F15+F14+F13+F12+F9+F8+F16+F11+F10)</f>
        <v>8482.76</v>
      </c>
      <c r="G22" s="3"/>
      <c r="H22" s="3"/>
      <c r="I22" s="23"/>
      <c r="J22" s="3"/>
      <c r="K22" s="3"/>
      <c r="L22" s="3"/>
      <c r="M22" s="3"/>
      <c r="N22" s="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6" x14ac:dyDescent="0.2">
      <c r="A23" s="8"/>
      <c r="B23" s="9"/>
      <c r="D23" s="3"/>
      <c r="E23" s="7"/>
      <c r="G23" s="3"/>
      <c r="H23" s="3"/>
      <c r="I23" s="3"/>
      <c r="J23" s="3"/>
      <c r="K23" s="3"/>
      <c r="L23" s="3"/>
      <c r="M23" s="3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5" customHeight="1" x14ac:dyDescent="0.2">
      <c r="A24" s="8"/>
      <c r="B24" s="10" t="s">
        <v>20</v>
      </c>
      <c r="C24" s="10"/>
      <c r="D24" s="10"/>
      <c r="E24" s="10"/>
      <c r="F24" s="10"/>
      <c r="G24" s="3"/>
      <c r="H24" s="10" t="s">
        <v>21</v>
      </c>
      <c r="I24" s="10"/>
      <c r="J24" s="10"/>
      <c r="K24" s="10"/>
      <c r="L24" s="3"/>
      <c r="M24" s="3"/>
      <c r="N24" s="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5" customHeight="1" x14ac:dyDescent="0.2">
      <c r="A25" s="8"/>
      <c r="B25" s="10"/>
      <c r="C25" s="10"/>
      <c r="D25" s="10"/>
      <c r="E25" s="10"/>
      <c r="F25" s="10"/>
      <c r="G25" s="3"/>
      <c r="H25" s="10"/>
      <c r="I25" s="10"/>
      <c r="J25" s="10"/>
      <c r="K25" s="10"/>
      <c r="L25" s="24"/>
      <c r="M25" s="24"/>
      <c r="N25" s="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6" x14ac:dyDescent="0.2">
      <c r="A26" s="8"/>
      <c r="B26" s="14" t="s">
        <v>3</v>
      </c>
      <c r="C26" s="7" t="s">
        <v>4</v>
      </c>
      <c r="D26" s="7" t="s">
        <v>5</v>
      </c>
      <c r="E26" s="7" t="s">
        <v>6</v>
      </c>
      <c r="F26" s="15" t="s">
        <v>7</v>
      </c>
      <c r="G26" s="3"/>
      <c r="H26" s="14" t="s">
        <v>3</v>
      </c>
      <c r="I26" s="7" t="s">
        <v>4</v>
      </c>
      <c r="J26" s="15" t="s">
        <v>7</v>
      </c>
      <c r="L26" s="7"/>
      <c r="N26" s="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6" x14ac:dyDescent="0.2">
      <c r="A27" s="8"/>
      <c r="B27" s="17">
        <v>41821</v>
      </c>
      <c r="C27" s="3" t="s">
        <v>22</v>
      </c>
      <c r="D27" s="3" t="s">
        <v>23</v>
      </c>
      <c r="E27" s="3" t="s">
        <v>11</v>
      </c>
      <c r="F27" s="18">
        <v>-13.86</v>
      </c>
      <c r="G27" s="3"/>
      <c r="H27" s="25">
        <v>41823</v>
      </c>
      <c r="I27" s="26" t="s">
        <v>24</v>
      </c>
      <c r="J27" s="27" t="s">
        <v>25</v>
      </c>
      <c r="L27" s="26"/>
      <c r="M27" s="3"/>
      <c r="N27" s="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6" x14ac:dyDescent="0.2">
      <c r="A28" s="8"/>
      <c r="B28" s="17">
        <v>41822</v>
      </c>
      <c r="C28" s="3" t="s">
        <v>26</v>
      </c>
      <c r="D28" s="3"/>
      <c r="E28" s="3" t="s">
        <v>11</v>
      </c>
      <c r="F28" s="18">
        <v>-79.400000000000006</v>
      </c>
      <c r="G28" s="3"/>
      <c r="H28" s="25">
        <v>41837</v>
      </c>
      <c r="I28" s="26" t="s">
        <v>27</v>
      </c>
      <c r="J28" s="27" t="s">
        <v>28</v>
      </c>
      <c r="L28" s="28"/>
      <c r="M28" s="3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6" x14ac:dyDescent="0.2">
      <c r="A29" s="8"/>
      <c r="B29" s="17">
        <v>41827</v>
      </c>
      <c r="C29" s="3" t="s">
        <v>29</v>
      </c>
      <c r="D29" s="3" t="s">
        <v>30</v>
      </c>
      <c r="E29" s="3" t="s">
        <v>31</v>
      </c>
      <c r="F29" s="18">
        <v>-610.59</v>
      </c>
      <c r="G29" s="3"/>
      <c r="H29" s="29">
        <v>41848</v>
      </c>
      <c r="I29" s="28" t="s">
        <v>32</v>
      </c>
      <c r="J29" s="30" t="s">
        <v>33</v>
      </c>
      <c r="L29" s="31"/>
      <c r="M29" s="3"/>
      <c r="N29" s="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5" customHeight="1" x14ac:dyDescent="0.2">
      <c r="A30" s="8"/>
      <c r="B30" s="17">
        <v>41830</v>
      </c>
      <c r="C30" s="3" t="s">
        <v>26</v>
      </c>
      <c r="D30" s="3" t="s">
        <v>23</v>
      </c>
      <c r="E30" s="3" t="s">
        <v>11</v>
      </c>
      <c r="F30" s="18">
        <v>-24.86</v>
      </c>
      <c r="G30" s="3"/>
      <c r="H30" s="29">
        <v>41848</v>
      </c>
      <c r="I30" s="28" t="s">
        <v>34</v>
      </c>
      <c r="J30" s="30" t="s">
        <v>35</v>
      </c>
      <c r="L30" s="31"/>
      <c r="M30" s="3"/>
      <c r="N30" s="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5" customHeight="1" x14ac:dyDescent="0.2">
      <c r="A31" s="8"/>
      <c r="B31" s="17">
        <v>41830</v>
      </c>
      <c r="C31" s="3" t="s">
        <v>17</v>
      </c>
      <c r="D31" s="3" t="s">
        <v>36</v>
      </c>
      <c r="E31" s="3" t="s">
        <v>31</v>
      </c>
      <c r="F31" s="18">
        <v>-1000</v>
      </c>
      <c r="G31" s="3"/>
      <c r="H31" s="29">
        <v>41848</v>
      </c>
      <c r="I31" s="28" t="s">
        <v>34</v>
      </c>
      <c r="J31" s="30" t="s">
        <v>37</v>
      </c>
      <c r="L31" s="31"/>
      <c r="M31" s="3"/>
      <c r="N31" s="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26" x14ac:dyDescent="0.2">
      <c r="A32" s="8"/>
      <c r="B32" s="17">
        <v>41831</v>
      </c>
      <c r="C32" s="3" t="s">
        <v>38</v>
      </c>
      <c r="D32" s="3" t="s">
        <v>39</v>
      </c>
      <c r="E32" s="3" t="s">
        <v>31</v>
      </c>
      <c r="F32" s="18">
        <v>-828.27</v>
      </c>
      <c r="G32" s="3"/>
      <c r="H32" s="29">
        <v>41848</v>
      </c>
      <c r="I32" s="28" t="s">
        <v>40</v>
      </c>
      <c r="J32" s="30" t="s">
        <v>41</v>
      </c>
      <c r="L32" s="31"/>
      <c r="M32" s="3"/>
      <c r="N32" s="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6" x14ac:dyDescent="0.2">
      <c r="A33" s="8"/>
      <c r="B33" s="17">
        <v>41834</v>
      </c>
      <c r="C33" s="32" t="s">
        <v>42</v>
      </c>
      <c r="D33" s="3" t="s">
        <v>43</v>
      </c>
      <c r="E33" s="3" t="s">
        <v>14</v>
      </c>
      <c r="F33" s="18">
        <v>-260</v>
      </c>
      <c r="G33" s="3"/>
      <c r="H33" s="29">
        <v>41849</v>
      </c>
      <c r="I33" s="28" t="s">
        <v>44</v>
      </c>
      <c r="J33" s="30" t="s">
        <v>45</v>
      </c>
      <c r="L33" s="3"/>
      <c r="M33" s="3"/>
      <c r="N33" s="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6" x14ac:dyDescent="0.2">
      <c r="A34" s="8"/>
      <c r="B34" s="17">
        <v>41835</v>
      </c>
      <c r="D34" s="3" t="s">
        <v>46</v>
      </c>
      <c r="E34" s="3" t="s">
        <v>31</v>
      </c>
      <c r="F34" s="18">
        <v>-59.9</v>
      </c>
      <c r="G34" s="3"/>
      <c r="H34" s="25">
        <v>41851</v>
      </c>
      <c r="I34" s="26" t="s">
        <v>47</v>
      </c>
      <c r="J34" s="27" t="s">
        <v>48</v>
      </c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6" x14ac:dyDescent="0.2">
      <c r="A35" s="8"/>
      <c r="B35" s="17">
        <v>41835</v>
      </c>
      <c r="C35" s="3" t="s">
        <v>49</v>
      </c>
      <c r="D35" s="3" t="s">
        <v>50</v>
      </c>
      <c r="E35" s="3" t="s">
        <v>31</v>
      </c>
      <c r="F35" s="18">
        <v>-342.05</v>
      </c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6" x14ac:dyDescent="0.2">
      <c r="A36" s="8"/>
      <c r="B36" s="17">
        <v>41835</v>
      </c>
      <c r="C36" s="3" t="s">
        <v>10</v>
      </c>
      <c r="D36" s="3" t="s">
        <v>23</v>
      </c>
      <c r="E36" s="3" t="s">
        <v>11</v>
      </c>
      <c r="F36" s="18">
        <v>-847.26</v>
      </c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6" x14ac:dyDescent="0.2">
      <c r="A37" s="8"/>
      <c r="B37" s="17">
        <v>41836</v>
      </c>
      <c r="C37" s="3" t="s">
        <v>51</v>
      </c>
      <c r="D37" s="3" t="s">
        <v>52</v>
      </c>
      <c r="E37" s="3" t="s">
        <v>31</v>
      </c>
      <c r="F37" s="18">
        <v>-504.23</v>
      </c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6" x14ac:dyDescent="0.2">
      <c r="A38" s="8"/>
      <c r="B38" s="17">
        <v>41836</v>
      </c>
      <c r="C38" s="3" t="s">
        <v>10</v>
      </c>
      <c r="D38" s="3" t="s">
        <v>23</v>
      </c>
      <c r="E38" s="3" t="s">
        <v>11</v>
      </c>
      <c r="F38" s="18">
        <v>-1070.3900000000001</v>
      </c>
      <c r="G38" s="3"/>
      <c r="H38" s="3"/>
      <c r="I38" s="3" t="s">
        <v>53</v>
      </c>
      <c r="J38" s="3">
        <f>699.28+4012+2695+81.54+1718</f>
        <v>9205.82</v>
      </c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16" x14ac:dyDescent="0.2">
      <c r="A39" s="8"/>
      <c r="B39" s="17">
        <v>41837</v>
      </c>
      <c r="C39" s="32" t="s">
        <v>29</v>
      </c>
      <c r="D39" s="3" t="s">
        <v>54</v>
      </c>
      <c r="E39" s="3" t="s">
        <v>11</v>
      </c>
      <c r="F39" s="18">
        <v>-2424.86</v>
      </c>
      <c r="G39" s="3"/>
      <c r="H39" s="3"/>
      <c r="I39" s="3" t="s">
        <v>30</v>
      </c>
      <c r="J39" s="4">
        <f>F29+F40+F41</f>
        <v>-1414.0700000000002</v>
      </c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ht="16" x14ac:dyDescent="0.2">
      <c r="A40" s="8"/>
      <c r="B40" s="17">
        <v>41838</v>
      </c>
      <c r="C40" s="3" t="s">
        <v>55</v>
      </c>
      <c r="D40" s="3" t="s">
        <v>54</v>
      </c>
      <c r="E40" s="3" t="s">
        <v>31</v>
      </c>
      <c r="F40" s="18">
        <v>-110.23</v>
      </c>
      <c r="G40" s="3"/>
      <c r="I40" s="3" t="s">
        <v>56</v>
      </c>
      <c r="J40" s="4">
        <f>F39</f>
        <v>-2424.86</v>
      </c>
      <c r="K40" s="3"/>
      <c r="N40" s="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16" x14ac:dyDescent="0.2">
      <c r="A41" s="8"/>
      <c r="B41" s="17">
        <v>41842</v>
      </c>
      <c r="C41" s="3" t="s">
        <v>57</v>
      </c>
      <c r="D41" s="3" t="s">
        <v>54</v>
      </c>
      <c r="E41" s="3" t="s">
        <v>31</v>
      </c>
      <c r="F41" s="18">
        <v>-693.25</v>
      </c>
      <c r="G41" s="3"/>
      <c r="N41" s="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26" x14ac:dyDescent="0.2">
      <c r="A42" s="8"/>
      <c r="B42" s="17">
        <v>41844</v>
      </c>
      <c r="C42" s="32" t="s">
        <v>42</v>
      </c>
      <c r="D42" s="33" t="s">
        <v>58</v>
      </c>
      <c r="E42" s="3" t="s">
        <v>14</v>
      </c>
      <c r="F42" s="18">
        <v>-370</v>
      </c>
      <c r="G42" s="3"/>
      <c r="H42" s="3"/>
      <c r="N42" s="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26" x14ac:dyDescent="0.2">
      <c r="A43" s="8"/>
      <c r="B43" s="17">
        <v>41844</v>
      </c>
      <c r="C43" s="32" t="s">
        <v>59</v>
      </c>
      <c r="D43" s="3" t="s">
        <v>60</v>
      </c>
      <c r="E43" s="3" t="s">
        <v>14</v>
      </c>
      <c r="F43" s="18">
        <v>-1120</v>
      </c>
      <c r="G43" s="3"/>
      <c r="H43" s="3"/>
      <c r="N43" s="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16" x14ac:dyDescent="0.2">
      <c r="A44" s="8"/>
      <c r="B44" s="17">
        <v>41845</v>
      </c>
      <c r="C44" s="3" t="s">
        <v>61</v>
      </c>
      <c r="D44" s="3" t="s">
        <v>23</v>
      </c>
      <c r="E44" s="3" t="s">
        <v>31</v>
      </c>
      <c r="F44" s="18">
        <v>-5</v>
      </c>
      <c r="G44" s="3"/>
      <c r="H44" s="3"/>
      <c r="N44" s="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ht="16" x14ac:dyDescent="0.2">
      <c r="A45" s="8"/>
      <c r="B45" s="17">
        <v>41848</v>
      </c>
      <c r="C45" s="3" t="s">
        <v>42</v>
      </c>
      <c r="D45" s="3" t="s">
        <v>62</v>
      </c>
      <c r="E45" s="3" t="s">
        <v>63</v>
      </c>
      <c r="F45" s="18">
        <v>-180</v>
      </c>
      <c r="G45" s="3"/>
      <c r="H45" s="3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ht="26" x14ac:dyDescent="0.2">
      <c r="A46" s="8"/>
      <c r="B46" s="17">
        <v>41848</v>
      </c>
      <c r="C46" s="3" t="s">
        <v>64</v>
      </c>
      <c r="D46" s="3" t="s">
        <v>65</v>
      </c>
      <c r="E46" s="21" t="s">
        <v>31</v>
      </c>
      <c r="F46" s="22">
        <v>-699.28</v>
      </c>
      <c r="G46" s="3"/>
      <c r="H46" s="3"/>
      <c r="I46" s="3"/>
      <c r="J46" s="3"/>
      <c r="K46" s="3"/>
      <c r="L46" s="3"/>
      <c r="M46" s="3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ht="16" x14ac:dyDescent="0.2">
      <c r="A47" s="8"/>
      <c r="B47" s="9"/>
      <c r="D47" s="3"/>
      <c r="E47" s="7" t="s">
        <v>19</v>
      </c>
      <c r="F47" s="34">
        <f>SUM(F27:F46)</f>
        <v>-11243.43</v>
      </c>
      <c r="G47" s="35"/>
      <c r="H47" s="3"/>
      <c r="I47" s="3"/>
      <c r="J47" s="3"/>
      <c r="K47" s="3"/>
      <c r="L47" s="3"/>
      <c r="M47" s="3"/>
      <c r="N47" s="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ht="16" x14ac:dyDescent="0.2">
      <c r="A48" s="8"/>
      <c r="B48" s="9"/>
      <c r="D48" s="3"/>
      <c r="E48" s="3"/>
      <c r="F48" s="18"/>
      <c r="G48" s="3"/>
      <c r="H48" s="3"/>
      <c r="I48" s="3"/>
      <c r="J48" s="3"/>
      <c r="K48" s="3"/>
      <c r="L48" s="3"/>
      <c r="M48" s="3"/>
      <c r="N48" s="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ht="16" x14ac:dyDescent="0.2">
      <c r="A49" s="8"/>
      <c r="B49" s="9"/>
      <c r="D49" s="3"/>
      <c r="E49" s="3"/>
      <c r="F49" s="18"/>
      <c r="G49" s="3"/>
      <c r="H49" s="3"/>
      <c r="I49" s="3"/>
      <c r="J49" s="3"/>
      <c r="K49" s="3"/>
      <c r="L49" s="3"/>
      <c r="M49" s="3"/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ht="16" x14ac:dyDescent="0.2">
      <c r="A50" s="8"/>
      <c r="B50" s="9"/>
      <c r="D50" s="3"/>
      <c r="E50" s="3"/>
      <c r="F50" s="18"/>
      <c r="G50" s="3"/>
      <c r="H50" s="3"/>
      <c r="I50" s="3"/>
      <c r="J50" s="3"/>
      <c r="K50" s="3"/>
      <c r="L50" s="3"/>
      <c r="M50" s="3"/>
      <c r="N50" s="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</sheetData>
  <mergeCells count="9">
    <mergeCell ref="B24:F25"/>
    <mergeCell ref="H24:K25"/>
    <mergeCell ref="B2:K3"/>
    <mergeCell ref="B5:F6"/>
    <mergeCell ref="H5:K6"/>
    <mergeCell ref="H7:I7"/>
    <mergeCell ref="J7:K7"/>
    <mergeCell ref="H8:I8"/>
    <mergeCell ref="J8:K8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>
      <selection activeCell="K20" sqref="K20"/>
    </sheetView>
  </sheetViews>
  <sheetFormatPr baseColWidth="10" defaultColWidth="12" defaultRowHeight="20" customHeight="1" x14ac:dyDescent="0.2"/>
  <cols>
    <col min="1" max="1" width="3.6640625" style="40" customWidth="1"/>
    <col min="2" max="2" width="4.5" style="39" customWidth="1"/>
    <col min="3" max="3" width="10.83203125" style="39" customWidth="1"/>
    <col min="4" max="4" width="16.6640625" style="39" customWidth="1"/>
    <col min="5" max="5" width="10.83203125" style="39" customWidth="1"/>
    <col min="6" max="6" width="6.6640625" style="39" customWidth="1"/>
    <col min="7" max="7" width="10.83203125" style="39" customWidth="1"/>
    <col min="8" max="8" width="6.83203125" style="39" customWidth="1"/>
    <col min="9" max="16384" width="12" style="39"/>
  </cols>
  <sheetData>
    <row r="1" spans="1:8" ht="19" customHeight="1" x14ac:dyDescent="0.2">
      <c r="A1" s="37"/>
      <c r="B1" s="37"/>
      <c r="C1" s="37"/>
      <c r="D1" s="37"/>
      <c r="E1" s="38"/>
      <c r="F1" s="38"/>
      <c r="G1" s="38"/>
      <c r="H1" s="38"/>
    </row>
    <row r="2" spans="1:8" ht="18" customHeight="1" x14ac:dyDescent="0.2">
      <c r="B2" s="41" t="s">
        <v>66</v>
      </c>
      <c r="C2" s="41"/>
      <c r="D2" s="41"/>
      <c r="E2" s="42" t="s">
        <v>67</v>
      </c>
      <c r="F2" s="42"/>
      <c r="G2" s="42"/>
      <c r="H2" s="42"/>
    </row>
    <row r="3" spans="1:8" ht="18" customHeight="1" x14ac:dyDescent="0.2">
      <c r="B3" s="41" t="s">
        <v>68</v>
      </c>
      <c r="C3" s="41"/>
      <c r="D3" s="41"/>
      <c r="E3" s="42" t="s">
        <v>69</v>
      </c>
      <c r="F3" s="42"/>
      <c r="G3" s="42"/>
      <c r="H3" s="42"/>
    </row>
    <row r="4" spans="1:8" ht="19" customHeight="1" x14ac:dyDescent="0.2">
      <c r="A4" s="43"/>
      <c r="B4" s="44"/>
      <c r="C4" s="44"/>
      <c r="D4" s="44"/>
      <c r="E4" s="44"/>
      <c r="F4" s="44"/>
      <c r="G4" s="44"/>
      <c r="H4" s="44"/>
    </row>
    <row r="5" spans="1:8" ht="19" customHeight="1" x14ac:dyDescent="0.2">
      <c r="B5" s="45" t="s">
        <v>70</v>
      </c>
      <c r="C5" s="45"/>
      <c r="D5" s="45"/>
      <c r="E5" s="45"/>
      <c r="F5" s="45"/>
      <c r="G5" s="45"/>
      <c r="H5" s="45"/>
    </row>
    <row r="6" spans="1:8" ht="19" customHeight="1" x14ac:dyDescent="0.2">
      <c r="A6" s="43"/>
      <c r="B6" s="45"/>
      <c r="C6" s="45"/>
      <c r="D6" s="45"/>
      <c r="E6" s="45"/>
      <c r="F6" s="45"/>
      <c r="G6" s="45"/>
      <c r="H6" s="45"/>
    </row>
    <row r="7" spans="1:8" ht="19" customHeight="1" x14ac:dyDescent="0.2">
      <c r="A7" s="46"/>
      <c r="B7" s="47" t="s">
        <v>3</v>
      </c>
      <c r="C7" s="48"/>
      <c r="D7" s="49" t="s">
        <v>71</v>
      </c>
      <c r="E7" s="48"/>
      <c r="F7" s="50" t="s">
        <v>72</v>
      </c>
      <c r="G7" s="51"/>
      <c r="H7" s="50" t="s">
        <v>73</v>
      </c>
    </row>
    <row r="8" spans="1:8" ht="19" customHeight="1" x14ac:dyDescent="0.2">
      <c r="A8" s="46"/>
      <c r="B8" s="52">
        <v>41821</v>
      </c>
      <c r="C8" s="52"/>
      <c r="D8" s="53" t="s">
        <v>74</v>
      </c>
      <c r="E8" s="52"/>
      <c r="F8" s="54"/>
      <c r="G8" s="52"/>
      <c r="H8" s="55" t="s">
        <v>75</v>
      </c>
    </row>
    <row r="9" spans="1:8" ht="19" customHeight="1" x14ac:dyDescent="0.2">
      <c r="A9" s="46"/>
      <c r="B9" s="52">
        <v>41821</v>
      </c>
      <c r="C9" s="52"/>
      <c r="D9" s="49" t="s">
        <v>76</v>
      </c>
      <c r="E9" s="52"/>
      <c r="F9" s="55" t="s">
        <v>77</v>
      </c>
      <c r="G9" s="52"/>
      <c r="H9" s="54"/>
    </row>
    <row r="10" spans="1:8" ht="19" customHeight="1" x14ac:dyDescent="0.2">
      <c r="A10" s="46"/>
      <c r="B10" s="52">
        <v>41821</v>
      </c>
      <c r="C10" s="52"/>
      <c r="D10" s="53" t="s">
        <v>78</v>
      </c>
      <c r="E10" s="52"/>
      <c r="F10" s="55" t="s">
        <v>79</v>
      </c>
      <c r="G10" s="52"/>
      <c r="H10" s="55" t="s">
        <v>80</v>
      </c>
    </row>
    <row r="11" spans="1:8" ht="19" customHeight="1" x14ac:dyDescent="0.2">
      <c r="A11" s="46"/>
      <c r="B11" s="52">
        <v>41821</v>
      </c>
      <c r="C11" s="52"/>
      <c r="D11" s="49" t="s">
        <v>81</v>
      </c>
      <c r="E11" s="52"/>
      <c r="F11" s="54"/>
      <c r="G11" s="52"/>
      <c r="H11" s="50" t="s">
        <v>82</v>
      </c>
    </row>
    <row r="12" spans="1:8" ht="19" customHeight="1" x14ac:dyDescent="0.2">
      <c r="A12" s="46"/>
      <c r="B12" s="52">
        <v>41822</v>
      </c>
      <c r="C12" s="52"/>
      <c r="D12" s="53" t="s">
        <v>83</v>
      </c>
      <c r="E12" s="52"/>
      <c r="F12" s="55" t="s">
        <v>84</v>
      </c>
      <c r="G12" s="52"/>
      <c r="H12" s="55" t="s">
        <v>85</v>
      </c>
    </row>
    <row r="13" spans="1:8" ht="19" customHeight="1" x14ac:dyDescent="0.2">
      <c r="A13" s="46"/>
      <c r="B13" s="52">
        <v>41822</v>
      </c>
      <c r="C13" s="52"/>
      <c r="D13" s="49" t="s">
        <v>81</v>
      </c>
      <c r="E13" s="52"/>
      <c r="F13" s="54"/>
      <c r="G13" s="52"/>
      <c r="H13" s="50" t="s">
        <v>82</v>
      </c>
    </row>
    <row r="14" spans="1:8" ht="19" customHeight="1" x14ac:dyDescent="0.2">
      <c r="A14" s="46"/>
      <c r="B14" s="52">
        <v>41823</v>
      </c>
      <c r="C14" s="52"/>
      <c r="D14" s="53" t="s">
        <v>86</v>
      </c>
      <c r="E14" s="52"/>
      <c r="F14" s="55" t="s">
        <v>77</v>
      </c>
      <c r="G14" s="52"/>
      <c r="H14" s="55" t="s">
        <v>87</v>
      </c>
    </row>
    <row r="15" spans="1:8" ht="19" customHeight="1" x14ac:dyDescent="0.2">
      <c r="A15" s="46"/>
      <c r="B15" s="52">
        <v>41823</v>
      </c>
      <c r="C15" s="52"/>
      <c r="D15" s="49" t="s">
        <v>81</v>
      </c>
      <c r="E15" s="52"/>
      <c r="F15" s="54"/>
      <c r="G15" s="52"/>
      <c r="H15" s="50" t="s">
        <v>82</v>
      </c>
    </row>
    <row r="16" spans="1:8" ht="19" customHeight="1" x14ac:dyDescent="0.2">
      <c r="A16" s="46"/>
      <c r="B16" s="52">
        <v>41824</v>
      </c>
      <c r="C16" s="52"/>
      <c r="D16" s="49" t="s">
        <v>81</v>
      </c>
      <c r="E16" s="52"/>
      <c r="F16" s="54"/>
      <c r="G16" s="52"/>
      <c r="H16" s="50" t="s">
        <v>82</v>
      </c>
    </row>
    <row r="17" spans="1:8" ht="19" customHeight="1" x14ac:dyDescent="0.2">
      <c r="A17" s="46"/>
      <c r="B17" s="52">
        <v>41827</v>
      </c>
      <c r="C17" s="52"/>
      <c r="D17" s="53" t="s">
        <v>88</v>
      </c>
      <c r="E17" s="52"/>
      <c r="F17" s="55" t="s">
        <v>89</v>
      </c>
      <c r="G17" s="52"/>
      <c r="H17" s="54"/>
    </row>
    <row r="18" spans="1:8" ht="19" customHeight="1" x14ac:dyDescent="0.2">
      <c r="A18" s="46"/>
      <c r="B18" s="52">
        <v>41827</v>
      </c>
      <c r="C18" s="52"/>
      <c r="D18" s="49" t="s">
        <v>90</v>
      </c>
      <c r="E18" s="56"/>
      <c r="F18" s="50" t="s">
        <v>91</v>
      </c>
      <c r="G18" s="52"/>
      <c r="H18" s="54"/>
    </row>
    <row r="19" spans="1:8" ht="19" customHeight="1" x14ac:dyDescent="0.2">
      <c r="A19" s="46"/>
      <c r="B19" s="52">
        <v>41827</v>
      </c>
      <c r="C19" s="52"/>
      <c r="D19" s="53" t="s">
        <v>92</v>
      </c>
      <c r="E19" s="52"/>
      <c r="F19" s="55" t="s">
        <v>93</v>
      </c>
      <c r="G19" s="52"/>
      <c r="H19" s="55" t="s">
        <v>94</v>
      </c>
    </row>
    <row r="20" spans="1:8" ht="19" customHeight="1" x14ac:dyDescent="0.2">
      <c r="A20" s="46"/>
      <c r="B20" s="52">
        <v>41827</v>
      </c>
      <c r="C20" s="52"/>
      <c r="D20" s="49" t="s">
        <v>81</v>
      </c>
      <c r="E20" s="56"/>
      <c r="F20" s="57"/>
      <c r="G20" s="56"/>
      <c r="H20" s="50" t="s">
        <v>95</v>
      </c>
    </row>
    <row r="21" spans="1:8" ht="19" customHeight="1" x14ac:dyDescent="0.2">
      <c r="A21" s="46"/>
      <c r="B21" s="52">
        <v>41828</v>
      </c>
      <c r="C21" s="52"/>
      <c r="D21" s="49" t="s">
        <v>81</v>
      </c>
      <c r="E21" s="56"/>
      <c r="F21" s="57"/>
      <c r="G21" s="56"/>
      <c r="H21" s="50" t="s">
        <v>95</v>
      </c>
    </row>
    <row r="22" spans="1:8" ht="19" customHeight="1" x14ac:dyDescent="0.2">
      <c r="A22" s="46"/>
      <c r="B22" s="52">
        <v>41830</v>
      </c>
      <c r="C22" s="52"/>
      <c r="D22" s="53" t="s">
        <v>96</v>
      </c>
      <c r="E22" s="52"/>
      <c r="F22" s="55" t="s">
        <v>97</v>
      </c>
      <c r="G22" s="52"/>
      <c r="H22" s="54"/>
    </row>
    <row r="23" spans="1:8" ht="19" customHeight="1" x14ac:dyDescent="0.2">
      <c r="A23" s="46"/>
      <c r="B23" s="52">
        <v>41830</v>
      </c>
      <c r="C23" s="52"/>
      <c r="D23" s="53" t="s">
        <v>98</v>
      </c>
      <c r="E23" s="52"/>
      <c r="F23" s="55" t="s">
        <v>99</v>
      </c>
      <c r="G23" s="52"/>
      <c r="H23" s="54"/>
    </row>
    <row r="24" spans="1:8" ht="19" customHeight="1" x14ac:dyDescent="0.2">
      <c r="A24" s="46"/>
      <c r="B24" s="52">
        <v>41830</v>
      </c>
      <c r="C24" s="52"/>
      <c r="D24" s="49" t="s">
        <v>90</v>
      </c>
      <c r="E24" s="56"/>
      <c r="F24" s="50" t="s">
        <v>95</v>
      </c>
      <c r="G24" s="52"/>
      <c r="H24" s="54"/>
    </row>
    <row r="25" spans="1:8" ht="19" customHeight="1" x14ac:dyDescent="0.2">
      <c r="A25" s="46"/>
      <c r="B25" s="52">
        <v>41830</v>
      </c>
      <c r="C25" s="52"/>
      <c r="D25" s="53" t="s">
        <v>92</v>
      </c>
      <c r="E25" s="52"/>
      <c r="F25" s="55" t="s">
        <v>100</v>
      </c>
      <c r="G25" s="52"/>
      <c r="H25" s="55" t="s">
        <v>101</v>
      </c>
    </row>
    <row r="26" spans="1:8" ht="19" customHeight="1" x14ac:dyDescent="0.2">
      <c r="A26" s="46"/>
      <c r="B26" s="52">
        <v>41831</v>
      </c>
      <c r="C26" s="52"/>
      <c r="D26" s="53" t="s">
        <v>102</v>
      </c>
      <c r="E26" s="52"/>
      <c r="F26" s="55" t="s">
        <v>103</v>
      </c>
      <c r="G26" s="52"/>
      <c r="H26" s="55" t="s">
        <v>104</v>
      </c>
    </row>
    <row r="27" spans="1:8" ht="19" customHeight="1" x14ac:dyDescent="0.2">
      <c r="A27" s="46"/>
      <c r="B27" s="52">
        <v>41834</v>
      </c>
      <c r="C27" s="52"/>
      <c r="D27" s="53" t="s">
        <v>105</v>
      </c>
      <c r="E27" s="52"/>
      <c r="F27" s="55" t="s">
        <v>106</v>
      </c>
      <c r="G27" s="52"/>
      <c r="H27" s="55" t="s">
        <v>107</v>
      </c>
    </row>
    <row r="28" spans="1:8" ht="19" customHeight="1" x14ac:dyDescent="0.2">
      <c r="A28" s="46"/>
      <c r="B28" s="52">
        <v>41835</v>
      </c>
      <c r="C28" s="52"/>
      <c r="D28" s="53" t="s">
        <v>108</v>
      </c>
      <c r="E28" s="52"/>
      <c r="F28" s="55" t="s">
        <v>109</v>
      </c>
      <c r="G28" s="52"/>
      <c r="H28" s="54"/>
    </row>
    <row r="29" spans="1:8" ht="19" customHeight="1" x14ac:dyDescent="0.2">
      <c r="A29" s="46"/>
      <c r="B29" s="52">
        <v>41835</v>
      </c>
      <c r="C29" s="52"/>
      <c r="D29" s="53" t="s">
        <v>110</v>
      </c>
      <c r="E29" s="52"/>
      <c r="F29" s="55" t="s">
        <v>111</v>
      </c>
      <c r="G29" s="52"/>
      <c r="H29" s="54"/>
    </row>
    <row r="30" spans="1:8" ht="19" customHeight="1" x14ac:dyDescent="0.2">
      <c r="A30" s="46"/>
      <c r="B30" s="52">
        <v>41835</v>
      </c>
      <c r="C30" s="52"/>
      <c r="D30" s="53" t="s">
        <v>112</v>
      </c>
      <c r="E30" s="52"/>
      <c r="F30" s="55" t="s">
        <v>113</v>
      </c>
      <c r="G30" s="52"/>
      <c r="H30" s="54"/>
    </row>
    <row r="31" spans="1:8" ht="19" customHeight="1" x14ac:dyDescent="0.2">
      <c r="A31" s="46"/>
      <c r="B31" s="52">
        <v>41835</v>
      </c>
      <c r="C31" s="52"/>
      <c r="D31" s="49" t="s">
        <v>114</v>
      </c>
      <c r="E31" s="56"/>
      <c r="F31" s="50" t="s">
        <v>115</v>
      </c>
      <c r="G31" s="52"/>
      <c r="H31" s="54"/>
    </row>
    <row r="32" spans="1:8" ht="19" customHeight="1" x14ac:dyDescent="0.2">
      <c r="A32" s="46"/>
      <c r="B32" s="52">
        <v>41835</v>
      </c>
      <c r="C32" s="52"/>
      <c r="D32" s="53" t="s">
        <v>116</v>
      </c>
      <c r="E32" s="52"/>
      <c r="F32" s="55" t="s">
        <v>117</v>
      </c>
      <c r="G32" s="52"/>
      <c r="H32" s="55" t="s">
        <v>75</v>
      </c>
    </row>
    <row r="33" spans="1:8" ht="19" customHeight="1" x14ac:dyDescent="0.2">
      <c r="A33" s="46"/>
      <c r="B33" s="52">
        <v>41835</v>
      </c>
      <c r="C33" s="52"/>
      <c r="D33" s="49" t="s">
        <v>81</v>
      </c>
      <c r="E33" s="56"/>
      <c r="F33" s="57"/>
      <c r="G33" s="56"/>
      <c r="H33" s="50" t="s">
        <v>118</v>
      </c>
    </row>
    <row r="34" spans="1:8" ht="19" customHeight="1" x14ac:dyDescent="0.2">
      <c r="A34" s="46"/>
      <c r="B34" s="52">
        <v>41836</v>
      </c>
      <c r="C34" s="52"/>
      <c r="D34" s="53" t="s">
        <v>119</v>
      </c>
      <c r="E34" s="52"/>
      <c r="F34" s="55" t="s">
        <v>120</v>
      </c>
      <c r="G34" s="52"/>
      <c r="H34" s="54"/>
    </row>
    <row r="35" spans="1:8" ht="19" customHeight="1" x14ac:dyDescent="0.2">
      <c r="A35" s="46"/>
      <c r="B35" s="52">
        <v>41836</v>
      </c>
      <c r="C35" s="52"/>
      <c r="D35" s="53" t="s">
        <v>110</v>
      </c>
      <c r="E35" s="52"/>
      <c r="F35" s="55" t="s">
        <v>121</v>
      </c>
      <c r="G35" s="52"/>
      <c r="H35" s="54"/>
    </row>
    <row r="36" spans="1:8" ht="19" customHeight="1" x14ac:dyDescent="0.2">
      <c r="A36" s="46"/>
      <c r="B36" s="52">
        <v>41836</v>
      </c>
      <c r="C36" s="52"/>
      <c r="D36" s="53" t="s">
        <v>112</v>
      </c>
      <c r="E36" s="52"/>
      <c r="F36" s="55" t="s">
        <v>122</v>
      </c>
      <c r="G36" s="52"/>
      <c r="H36" s="54"/>
    </row>
    <row r="37" spans="1:8" ht="19" customHeight="1" x14ac:dyDescent="0.2">
      <c r="A37" s="46"/>
      <c r="B37" s="52">
        <v>41836</v>
      </c>
      <c r="C37" s="52"/>
      <c r="D37" s="49" t="s">
        <v>114</v>
      </c>
      <c r="E37" s="56"/>
      <c r="F37" s="50" t="s">
        <v>123</v>
      </c>
      <c r="G37" s="56"/>
      <c r="H37" s="50" t="s">
        <v>75</v>
      </c>
    </row>
    <row r="38" spans="1:8" ht="19" customHeight="1" x14ac:dyDescent="0.2">
      <c r="A38" s="46"/>
      <c r="B38" s="52">
        <v>41836</v>
      </c>
      <c r="C38" s="52"/>
      <c r="D38" s="53" t="s">
        <v>81</v>
      </c>
      <c r="E38" s="52"/>
      <c r="F38" s="54"/>
      <c r="G38" s="52"/>
      <c r="H38" s="55" t="s">
        <v>124</v>
      </c>
    </row>
    <row r="39" spans="1:8" ht="19" customHeight="1" x14ac:dyDescent="0.2">
      <c r="A39" s="46"/>
      <c r="B39" s="52">
        <v>41837</v>
      </c>
      <c r="C39" s="52"/>
      <c r="D39" s="53" t="s">
        <v>125</v>
      </c>
      <c r="E39" s="52"/>
      <c r="F39" s="55" t="s">
        <v>126</v>
      </c>
      <c r="G39" s="52"/>
      <c r="H39" s="54"/>
    </row>
    <row r="40" spans="1:8" ht="19" customHeight="1" x14ac:dyDescent="0.2">
      <c r="A40" s="46"/>
      <c r="B40" s="52">
        <v>41837</v>
      </c>
      <c r="C40" s="52"/>
      <c r="D40" s="49" t="s">
        <v>90</v>
      </c>
      <c r="E40" s="56"/>
      <c r="F40" s="50" t="s">
        <v>124</v>
      </c>
      <c r="G40" s="56"/>
      <c r="H40" s="50" t="s">
        <v>127</v>
      </c>
    </row>
    <row r="41" spans="1:8" ht="19" customHeight="1" x14ac:dyDescent="0.2">
      <c r="A41" s="46"/>
      <c r="B41" s="52">
        <v>41838</v>
      </c>
      <c r="C41" s="52"/>
      <c r="D41" s="53" t="s">
        <v>128</v>
      </c>
      <c r="E41" s="52"/>
      <c r="F41" s="55" t="s">
        <v>129</v>
      </c>
      <c r="G41" s="52"/>
      <c r="H41" s="55" t="s">
        <v>130</v>
      </c>
    </row>
    <row r="42" spans="1:8" ht="19" customHeight="1" x14ac:dyDescent="0.2">
      <c r="A42" s="46"/>
      <c r="B42" s="52">
        <v>41842</v>
      </c>
      <c r="C42" s="52"/>
      <c r="D42" s="53" t="s">
        <v>88</v>
      </c>
      <c r="E42" s="52"/>
      <c r="F42" s="55" t="s">
        <v>131</v>
      </c>
      <c r="G42" s="52"/>
      <c r="H42" s="54"/>
    </row>
    <row r="43" spans="1:8" ht="19" customHeight="1" x14ac:dyDescent="0.2">
      <c r="A43" s="46"/>
      <c r="B43" s="52">
        <v>41842</v>
      </c>
      <c r="C43" s="52"/>
      <c r="D43" s="53" t="s">
        <v>110</v>
      </c>
      <c r="E43" s="52"/>
      <c r="F43" s="55" t="s">
        <v>132</v>
      </c>
      <c r="G43" s="52"/>
      <c r="H43" s="54"/>
    </row>
    <row r="44" spans="1:8" ht="19" customHeight="1" x14ac:dyDescent="0.2">
      <c r="A44" s="46"/>
      <c r="B44" s="52">
        <v>41842</v>
      </c>
      <c r="C44" s="52"/>
      <c r="D44" s="53" t="s">
        <v>112</v>
      </c>
      <c r="E44" s="52"/>
      <c r="F44" s="55" t="s">
        <v>133</v>
      </c>
      <c r="G44" s="52"/>
      <c r="H44" s="55" t="s">
        <v>134</v>
      </c>
    </row>
    <row r="45" spans="1:8" ht="19" customHeight="1" x14ac:dyDescent="0.2">
      <c r="A45" s="46"/>
      <c r="B45" s="52">
        <v>41844</v>
      </c>
      <c r="C45" s="52"/>
      <c r="D45" s="53" t="s">
        <v>135</v>
      </c>
      <c r="E45" s="52"/>
      <c r="F45" s="55" t="s">
        <v>136</v>
      </c>
      <c r="G45" s="52"/>
      <c r="H45" s="54"/>
    </row>
    <row r="46" spans="1:8" ht="19" customHeight="1" x14ac:dyDescent="0.2">
      <c r="A46" s="46"/>
      <c r="B46" s="52">
        <v>41844</v>
      </c>
      <c r="C46" s="52"/>
      <c r="D46" s="53" t="s">
        <v>137</v>
      </c>
      <c r="E46" s="52"/>
      <c r="F46" s="55" t="s">
        <v>138</v>
      </c>
      <c r="G46" s="52"/>
      <c r="H46" s="55" t="s">
        <v>139</v>
      </c>
    </row>
    <row r="47" spans="1:8" ht="19" customHeight="1" x14ac:dyDescent="0.2">
      <c r="A47" s="46"/>
      <c r="B47" s="52">
        <v>41845</v>
      </c>
      <c r="C47" s="52"/>
      <c r="D47" s="49" t="s">
        <v>140</v>
      </c>
      <c r="E47" s="52"/>
      <c r="F47" s="55" t="s">
        <v>141</v>
      </c>
      <c r="G47" s="52"/>
      <c r="H47" s="54"/>
    </row>
    <row r="48" spans="1:8" ht="19" customHeight="1" x14ac:dyDescent="0.2">
      <c r="A48" s="46"/>
      <c r="B48" s="52">
        <v>41845</v>
      </c>
      <c r="C48" s="52"/>
      <c r="D48" s="53" t="s">
        <v>142</v>
      </c>
      <c r="E48" s="52"/>
      <c r="F48" s="55" t="s">
        <v>143</v>
      </c>
      <c r="G48" s="52"/>
      <c r="H48" s="55" t="s">
        <v>144</v>
      </c>
    </row>
    <row r="49" spans="1:8" ht="19" customHeight="1" x14ac:dyDescent="0.2">
      <c r="A49" s="46"/>
      <c r="B49" s="52">
        <v>41848</v>
      </c>
      <c r="C49" s="52"/>
      <c r="D49" s="53" t="s">
        <v>145</v>
      </c>
      <c r="E49" s="52"/>
      <c r="F49" s="55" t="s">
        <v>146</v>
      </c>
      <c r="G49" s="52"/>
      <c r="H49" s="54"/>
    </row>
    <row r="50" spans="1:8" ht="19" customHeight="1" x14ac:dyDescent="0.2">
      <c r="A50" s="46"/>
      <c r="B50" s="52">
        <v>41848</v>
      </c>
      <c r="C50" s="52"/>
      <c r="D50" s="53" t="s">
        <v>147</v>
      </c>
      <c r="E50" s="52"/>
      <c r="F50" s="55" t="s">
        <v>148</v>
      </c>
      <c r="G50" s="52"/>
      <c r="H50" s="54"/>
    </row>
    <row r="51" spans="1:8" ht="19" customHeight="1" x14ac:dyDescent="0.2">
      <c r="A51" s="46"/>
      <c r="B51" s="52">
        <v>41848</v>
      </c>
      <c r="C51" s="52"/>
      <c r="D51" s="53" t="s">
        <v>149</v>
      </c>
      <c r="E51" s="52"/>
      <c r="F51" s="55" t="s">
        <v>150</v>
      </c>
      <c r="G51" s="52"/>
      <c r="H51" s="54"/>
    </row>
    <row r="52" spans="1:8" ht="19" customHeight="1" x14ac:dyDescent="0.2">
      <c r="A52" s="46"/>
      <c r="B52" s="52">
        <v>41848</v>
      </c>
      <c r="C52" s="52"/>
      <c r="D52" s="53" t="s">
        <v>149</v>
      </c>
      <c r="E52" s="52"/>
      <c r="F52" s="55" t="s">
        <v>151</v>
      </c>
      <c r="G52" s="52"/>
      <c r="H52" s="55" t="s">
        <v>152</v>
      </c>
    </row>
    <row r="53" spans="1:8" ht="19" customHeight="1" x14ac:dyDescent="0.2">
      <c r="A53" s="46"/>
      <c r="B53" s="52">
        <v>41848</v>
      </c>
      <c r="C53" s="52"/>
      <c r="D53" s="53" t="s">
        <v>153</v>
      </c>
      <c r="E53" s="52"/>
      <c r="F53" s="54"/>
      <c r="G53" s="52"/>
      <c r="H53" s="55" t="s">
        <v>152</v>
      </c>
    </row>
    <row r="54" spans="1:8" ht="19" customHeight="1" x14ac:dyDescent="0.2">
      <c r="A54" s="46"/>
      <c r="B54" s="52">
        <v>41848</v>
      </c>
      <c r="C54" s="52"/>
      <c r="D54" s="49" t="s">
        <v>154</v>
      </c>
      <c r="E54" s="56"/>
      <c r="F54" s="50" t="s">
        <v>155</v>
      </c>
      <c r="G54" s="52"/>
      <c r="H54" s="54"/>
    </row>
    <row r="55" spans="1:8" ht="19" customHeight="1" x14ac:dyDescent="0.2">
      <c r="A55" s="46"/>
      <c r="B55" s="52">
        <v>41848</v>
      </c>
      <c r="C55" s="52"/>
      <c r="D55" s="53" t="s">
        <v>156</v>
      </c>
      <c r="E55" s="52"/>
      <c r="F55" s="54"/>
      <c r="G55" s="52"/>
      <c r="H55" s="55" t="s">
        <v>157</v>
      </c>
    </row>
    <row r="56" spans="1:8" ht="19" customHeight="1" x14ac:dyDescent="0.2">
      <c r="A56" s="46"/>
      <c r="B56" s="52">
        <v>41848</v>
      </c>
      <c r="C56" s="52"/>
      <c r="D56" s="53" t="s">
        <v>158</v>
      </c>
      <c r="E56" s="52"/>
      <c r="F56" s="54"/>
      <c r="G56" s="52"/>
      <c r="H56" s="55" t="s">
        <v>152</v>
      </c>
    </row>
  </sheetData>
  <mergeCells count="7">
    <mergeCell ref="B5:H6"/>
    <mergeCell ref="A1:D1"/>
    <mergeCell ref="B2:D2"/>
    <mergeCell ref="E2:H2"/>
    <mergeCell ref="B3:D3"/>
    <mergeCell ref="E3:H3"/>
    <mergeCell ref="B4:H4"/>
  </mergeCells>
  <pageMargins left="0" right="0" top="0" bottom="0" header="0" footer="0"/>
  <pageSetup paperSize="9" orientation="landscape" useFirstPageNumber="1" horizontalDpi="4294967292" verticalDpi="4294967292"/>
  <headerFooter>
    <oddFooter>&amp;L&amp;"Helvetica,Regular"&amp;P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Julho 2014</vt:lpstr>
      <vt:lpstr>Ex. Julho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2015-11-04T00:18:30Z</dcterms:created>
  <dcterms:modified xsi:type="dcterms:W3CDTF">2015-11-04T00:20:37Z</dcterms:modified>
</cp:coreProperties>
</file>